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'!$A$4:$L$39</definedName>
    <definedName name="_xlnm.Print_Titles" localSheetId="0">'categorie'!$A:$B</definedName>
    <definedName name="_xlnm.Print_Titles" localSheetId="1">'criterii de evaluare '!$7:$9</definedName>
  </definedNames>
  <calcPr fullCalcOnLoad="1"/>
</workbook>
</file>

<file path=xl/sharedStrings.xml><?xml version="1.0" encoding="utf-8"?>
<sst xmlns="http://schemas.openxmlformats.org/spreadsheetml/2006/main" count="98" uniqueCount="94">
  <si>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</si>
  <si>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</si>
  <si>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</si>
  <si>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</si>
  <si>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</si>
  <si>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</si>
  <si>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</si>
  <si>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</si>
  <si>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</si>
  <si>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</si>
  <si>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</si>
  <si>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</si>
  <si>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</si>
  <si>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</si>
  <si>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</si>
  <si>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</si>
  <si>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</si>
  <si>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</si>
  <si>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</si>
  <si>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</si>
  <si>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</si>
  <si>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</si>
  <si>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</si>
  <si>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</si>
  <si>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</si>
  <si>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</si>
  <si>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</si>
  <si>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</si>
  <si>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</si>
  <si>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</si>
  <si>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</si>
  <si>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</si>
  <si>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</si>
  <si>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</si>
  <si>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</si>
  <si>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</si>
  <si>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</si>
  <si>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</si>
  <si>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</si>
  <si>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</si>
  <si>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</si>
  <si>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</si>
  <si>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</si>
  <si>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</si>
  <si>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</si>
  <si>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</si>
  <si>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</si>
  <si>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</si>
  <si>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</si>
  <si>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</si>
  <si>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</si>
  <si>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</si>
  <si>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</si>
  <si>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</si>
  <si>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</si>
  <si>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</si>
  <si>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</si>
  <si>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</si>
  <si>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</si>
  <si>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</si>
  <si>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</si>
  <si>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</si>
  <si>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</si>
  <si>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</si>
  <si>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</si>
  <si>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</si>
  <si>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</si>
  <si>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</si>
  <si>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</si>
  <si>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</si>
  <si>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</si>
  <si>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</si>
  <si>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</si>
  <si>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</si>
  <si>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</si>
  <si>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</si>
  <si>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</si>
  <si>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</si>
  <si>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ec.Termegan Liliana</t>
  </si>
  <si>
    <t>Suma repartizata</t>
  </si>
  <si>
    <t>Spitalul municipal Moreni</t>
  </si>
  <si>
    <t>Criteriul de disponibilitate</t>
  </si>
  <si>
    <t>Director general</t>
  </si>
  <si>
    <t>ec Sandu Niculina</t>
  </si>
  <si>
    <t>jr.Sima Cristina</t>
  </si>
  <si>
    <t>Intocmit,</t>
  </si>
  <si>
    <t>CASA DE ASIGURARI DE SANATATE DAMBOVITA</t>
  </si>
  <si>
    <t>ec.Dinca Agnes</t>
  </si>
  <si>
    <t>Compartiment contractare serv.paraclinice</t>
  </si>
  <si>
    <t>Sef Serviciu Decontare servicii medicale</t>
  </si>
  <si>
    <t>dr.Marin Danela Valentina</t>
  </si>
  <si>
    <t>31.03.2022</t>
  </si>
  <si>
    <t>pentru Aprilie 2022</t>
  </si>
  <si>
    <t xml:space="preserve">    Lista furnizorilor de radiologie-imagistica medicala din judetul Dambovita si sumele repartizate pentru luna Apilie 2022, utilizand criteriile din anexa 20 la Ordinul MS/CNAS nr. 1068/627/2021  si punctajul obtinut de furnizori la contractare, actualizat la zi,conform File de Buget nr. P 2.574 / 31.03.2022, inregistrata la CAS Dambovita la nr. 2.976 /31.03.2022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</si>
</sst>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justify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0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0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1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1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44"/>
  <sheetViews>
    <sheetView showGridLines="0" tabSelected="1" zoomScalePageLayoutView="0" workbookViewId="0" topLeftCell="A1">
      <selection activeCell="A1" sqref="A1:G33"/>
    </sheetView>
  </sheetViews>
  <sheetFormatPr defaultColWidth="9.140625" defaultRowHeight="12.75"/>
  <cols>
    <col min="1" max="1" width="30.710937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1" ht="12.75">
      <c r="A1" s="51" t="s">
        <v>86</v>
      </c>
    </row>
    <row r="4" spans="1:6" ht="12.75" customHeight="1">
      <c r="A4" s="67" t="s">
        <v>93</v>
      </c>
      <c r="B4" s="67"/>
      <c r="C4" s="67"/>
      <c r="D4" s="67"/>
      <c r="E4" s="68"/>
      <c r="F4" s="68"/>
    </row>
    <row r="5" spans="1:6" ht="6.75" customHeight="1">
      <c r="A5" s="67"/>
      <c r="B5" s="67"/>
      <c r="C5" s="67"/>
      <c r="D5" s="67"/>
      <c r="E5" s="68"/>
      <c r="F5" s="68"/>
    </row>
    <row r="6" spans="1:6" ht="24" customHeight="1">
      <c r="A6" s="69"/>
      <c r="B6" s="69"/>
      <c r="C6" s="69"/>
      <c r="D6" s="69"/>
      <c r="E6" s="68"/>
      <c r="F6" s="68"/>
    </row>
    <row r="7" spans="1:6" s="15" customFormat="1" ht="27" customHeight="1">
      <c r="A7" s="62" t="s">
        <v>0</v>
      </c>
      <c r="B7" s="52" t="s">
        <v>79</v>
      </c>
      <c r="C7" s="65" t="s">
        <v>14</v>
      </c>
      <c r="D7" s="66"/>
      <c r="E7" s="65" t="s">
        <v>81</v>
      </c>
      <c r="F7" s="66"/>
    </row>
    <row r="8" spans="1:6" s="26" customFormat="1" ht="37.5" customHeight="1">
      <c r="A8" s="63"/>
      <c r="B8" s="53" t="s">
        <v>92</v>
      </c>
      <c r="C8" s="31">
        <v>0.9</v>
      </c>
      <c r="D8" s="32">
        <v>1</v>
      </c>
      <c r="E8" s="31">
        <v>0.1</v>
      </c>
      <c r="F8" s="32">
        <v>1</v>
      </c>
    </row>
    <row r="9" spans="1:6" s="15" customFormat="1" ht="16.5" customHeight="1">
      <c r="A9" s="64"/>
      <c r="B9" s="17">
        <v>452590</v>
      </c>
      <c r="C9" s="16" t="s">
        <v>3</v>
      </c>
      <c r="D9" s="16" t="s">
        <v>5</v>
      </c>
      <c r="E9" s="16" t="s">
        <v>3</v>
      </c>
      <c r="F9" s="16" t="s">
        <v>5</v>
      </c>
    </row>
    <row r="10" spans="1:6" s="25" customFormat="1" ht="15" customHeight="1">
      <c r="A10" s="33"/>
      <c r="B10" s="34"/>
      <c r="C10" s="35"/>
      <c r="D10" s="35">
        <v>407331</v>
      </c>
      <c r="E10" s="35"/>
      <c r="F10" s="35">
        <v>45259</v>
      </c>
    </row>
    <row r="11" spans="1:6" ht="12.75">
      <c r="A11" s="2" t="s">
        <v>75</v>
      </c>
      <c r="B11" s="54">
        <f>D11+F11</f>
        <v>130811.03014</v>
      </c>
      <c r="C11" s="36">
        <v>1091.93</v>
      </c>
      <c r="D11" s="18">
        <f aca="true" t="shared" si="0" ref="D11:D17">C11*$D$19</f>
        <v>130811.03014</v>
      </c>
      <c r="E11" s="36">
        <v>0</v>
      </c>
      <c r="F11" s="18">
        <f>E11*$F$19</f>
        <v>0</v>
      </c>
    </row>
    <row r="12" spans="1:6" ht="12.75">
      <c r="A12" s="2" t="s">
        <v>74</v>
      </c>
      <c r="B12" s="54">
        <f aca="true" t="shared" si="1" ref="B12:B17">D12+F12</f>
        <v>45103.947</v>
      </c>
      <c r="C12" s="36">
        <v>376.5</v>
      </c>
      <c r="D12" s="18">
        <f t="shared" si="0"/>
        <v>45103.947</v>
      </c>
      <c r="E12" s="36">
        <v>0</v>
      </c>
      <c r="F12" s="18">
        <f aca="true" t="shared" si="2" ref="F12:F17">E12*$F$19</f>
        <v>0</v>
      </c>
    </row>
    <row r="13" spans="1:6" ht="12.75">
      <c r="A13" s="2" t="str">
        <f>categorie!A10</f>
        <v>Almina Trading SRL Targoviste</v>
      </c>
      <c r="B13" s="54">
        <f t="shared" si="1"/>
        <v>182254.00189999997</v>
      </c>
      <c r="C13" s="36">
        <v>1143.55</v>
      </c>
      <c r="D13" s="18">
        <f t="shared" si="0"/>
        <v>136995.0029</v>
      </c>
      <c r="E13" s="36">
        <v>30</v>
      </c>
      <c r="F13" s="18">
        <f t="shared" si="2"/>
        <v>45258.998999999996</v>
      </c>
    </row>
    <row r="14" spans="1:6" ht="12.75">
      <c r="A14" s="4" t="str">
        <f>categorie!A8</f>
        <v>Prolife SRL Targoviste</v>
      </c>
      <c r="B14" s="54">
        <f t="shared" si="1"/>
        <v>51293.909660000005</v>
      </c>
      <c r="C14" s="49">
        <v>428.17</v>
      </c>
      <c r="D14" s="18">
        <f t="shared" si="0"/>
        <v>51293.909660000005</v>
      </c>
      <c r="E14" s="49">
        <v>0</v>
      </c>
      <c r="F14" s="18">
        <f t="shared" si="2"/>
        <v>0</v>
      </c>
    </row>
    <row r="15" spans="1:6" ht="12.75">
      <c r="A15" s="2" t="s">
        <v>76</v>
      </c>
      <c r="B15" s="54">
        <f t="shared" si="1"/>
        <v>12458.992</v>
      </c>
      <c r="C15" s="36">
        <v>104</v>
      </c>
      <c r="D15" s="18">
        <f t="shared" si="0"/>
        <v>12458.992</v>
      </c>
      <c r="E15" s="36">
        <v>0</v>
      </c>
      <c r="F15" s="18">
        <f t="shared" si="2"/>
        <v>0</v>
      </c>
    </row>
    <row r="16" spans="1:6" ht="12.75">
      <c r="A16" s="2" t="s">
        <v>77</v>
      </c>
      <c r="B16" s="54">
        <f t="shared" si="1"/>
        <v>11380.81</v>
      </c>
      <c r="C16" s="36">
        <v>95</v>
      </c>
      <c r="D16" s="18">
        <f t="shared" si="0"/>
        <v>11380.81</v>
      </c>
      <c r="E16" s="36">
        <v>0</v>
      </c>
      <c r="F16" s="18">
        <f t="shared" si="2"/>
        <v>0</v>
      </c>
    </row>
    <row r="17" spans="1:6" ht="12.75">
      <c r="A17" s="2" t="s">
        <v>80</v>
      </c>
      <c r="B17" s="54">
        <f t="shared" si="1"/>
        <v>19287.478</v>
      </c>
      <c r="C17" s="36">
        <v>161</v>
      </c>
      <c r="D17" s="18">
        <f t="shared" si="0"/>
        <v>19287.478</v>
      </c>
      <c r="E17" s="36">
        <v>0</v>
      </c>
      <c r="F17" s="18">
        <f t="shared" si="2"/>
        <v>0</v>
      </c>
    </row>
    <row r="18" spans="1:6" ht="12.75">
      <c r="A18" s="14" t="s">
        <v>18</v>
      </c>
      <c r="B18" s="7">
        <f>SUM(B11:B17)</f>
        <v>452590.16870000004</v>
      </c>
      <c r="C18" s="7">
        <f>SUM(C11:C17)</f>
        <v>3400.15</v>
      </c>
      <c r="D18" s="7">
        <f>SUM(D11:D17)</f>
        <v>407331.1697</v>
      </c>
      <c r="E18" s="7">
        <f>SUM(E11:E17)</f>
        <v>30</v>
      </c>
      <c r="F18" s="7">
        <f>SUM(F11:F17)</f>
        <v>45258.998999999996</v>
      </c>
    </row>
    <row r="19" spans="1:6" ht="12.75">
      <c r="A19" s="2" t="s">
        <v>4</v>
      </c>
      <c r="B19" s="5"/>
      <c r="C19" s="8"/>
      <c r="D19" s="8">
        <f>ROUND(D10/C18,4)</f>
        <v>119.798</v>
      </c>
      <c r="E19" s="8"/>
      <c r="F19" s="8">
        <f>ROUND(F10/E18,4)</f>
        <v>1508.6333</v>
      </c>
    </row>
    <row r="20" spans="1:8" ht="12.75">
      <c r="A20" s="70"/>
      <c r="B20" s="71"/>
      <c r="C20" s="71"/>
      <c r="D20" s="71"/>
      <c r="E20" s="71"/>
      <c r="F20" s="71"/>
      <c r="G20" s="59"/>
      <c r="H20" s="56"/>
    </row>
    <row r="21" spans="1:8" ht="12.75">
      <c r="A21" s="57"/>
      <c r="B21" s="59"/>
      <c r="C21" s="59"/>
      <c r="D21" s="59"/>
      <c r="E21" s="59"/>
      <c r="F21" s="59"/>
      <c r="G21" s="59"/>
      <c r="H21" s="56"/>
    </row>
    <row r="22" spans="2:4" ht="12.75">
      <c r="B22" s="1" t="s">
        <v>82</v>
      </c>
      <c r="C22" s="1"/>
      <c r="D22" s="1"/>
    </row>
    <row r="23" spans="2:4" ht="12.75">
      <c r="B23" s="1" t="s">
        <v>84</v>
      </c>
      <c r="C23" s="1"/>
      <c r="D23" s="1"/>
    </row>
    <row r="24" spans="2:4" ht="12.75" customHeight="1">
      <c r="B24" s="1"/>
      <c r="C24" s="1"/>
      <c r="D24" s="1"/>
    </row>
    <row r="25" spans="1:4" ht="12.75">
      <c r="A25" s="3"/>
      <c r="B25" s="3"/>
      <c r="C25" s="3"/>
      <c r="D25" s="3"/>
    </row>
    <row r="26" spans="1:5" ht="12.75">
      <c r="A26" s="1" t="s">
        <v>10</v>
      </c>
      <c r="B26" s="1"/>
      <c r="C26" s="1"/>
      <c r="D26" s="1" t="s">
        <v>15</v>
      </c>
      <c r="E26" s="3"/>
    </row>
    <row r="27" spans="1:5" ht="12.75">
      <c r="A27" s="1" t="s">
        <v>83</v>
      </c>
      <c r="B27" s="1"/>
      <c r="C27" s="1"/>
      <c r="D27" s="1"/>
      <c r="E27" s="1" t="s">
        <v>87</v>
      </c>
    </row>
    <row r="28" spans="2:4" ht="12.75">
      <c r="B28" s="1"/>
      <c r="C28" s="1"/>
      <c r="D28" s="3"/>
    </row>
    <row r="29" spans="2:15" ht="12.75">
      <c r="B29" s="3"/>
      <c r="C29" s="3"/>
      <c r="D29" s="3"/>
      <c r="O29" s="26"/>
    </row>
    <row r="30" spans="2:15" ht="12.75">
      <c r="B30" s="3"/>
      <c r="C30" s="3"/>
      <c r="D30" s="3"/>
      <c r="O30" s="26"/>
    </row>
    <row r="31" spans="1:15" ht="12.75">
      <c r="A31" s="3" t="s">
        <v>89</v>
      </c>
      <c r="B31" s="3"/>
      <c r="C31" s="1"/>
      <c r="D31" s="3" t="s">
        <v>85</v>
      </c>
      <c r="O31" s="15"/>
    </row>
    <row r="32" spans="1:15" ht="12.75">
      <c r="A32" s="3" t="s">
        <v>90</v>
      </c>
      <c r="B32" s="3"/>
      <c r="C32" s="1"/>
      <c r="D32" s="3" t="s">
        <v>88</v>
      </c>
      <c r="O32" s="15"/>
    </row>
    <row r="33" spans="1:15" ht="12.75">
      <c r="A33" s="3"/>
      <c r="B33" s="3"/>
      <c r="C33" s="50"/>
      <c r="D33" s="3" t="s">
        <v>78</v>
      </c>
      <c r="E33" s="50"/>
      <c r="G33" s="1" t="s">
        <v>91</v>
      </c>
      <c r="O33" s="25"/>
    </row>
    <row r="34" spans="1:4" ht="12.75">
      <c r="A34" s="3"/>
      <c r="B34" s="3"/>
      <c r="C34" s="3"/>
      <c r="D34" s="3"/>
    </row>
    <row r="35" spans="1:9" ht="12.75">
      <c r="A35" s="3"/>
      <c r="B35" s="3"/>
      <c r="C35" s="3"/>
      <c r="D35" s="3"/>
      <c r="F35" s="58"/>
      <c r="I35" s="58"/>
    </row>
    <row r="36" spans="1:4" ht="12.75">
      <c r="A36" s="50"/>
      <c r="B36" s="3"/>
      <c r="C36" s="3"/>
      <c r="D36" s="3"/>
    </row>
    <row r="37" spans="1:5" ht="12.75">
      <c r="A37" s="3"/>
      <c r="B37" s="3"/>
      <c r="C37" s="3"/>
      <c r="D37" s="3"/>
      <c r="E37" s="50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15" ht="12.75">
      <c r="A43" s="3"/>
      <c r="B43" s="3"/>
      <c r="C43" s="3"/>
      <c r="D43" s="3"/>
      <c r="O43" s="55"/>
    </row>
    <row r="44" spans="1:4" ht="12.75">
      <c r="A44" s="3"/>
      <c r="B44" s="3"/>
      <c r="C44" s="3"/>
      <c r="D44" s="3"/>
    </row>
  </sheetData>
  <sheetProtection/>
  <mergeCells count="5">
    <mergeCell ref="A7:A9"/>
    <mergeCell ref="C7:D7"/>
    <mergeCell ref="E7:F7"/>
    <mergeCell ref="A4:F6"/>
    <mergeCell ref="A20:F20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2022-03-25T11:04:05Z</cp:lastPrinted>
  <dcterms:created xsi:type="dcterms:W3CDTF">2003-01-21T08:22:40Z</dcterms:created>
  <dcterms:modified xsi:type="dcterms:W3CDTF">2022-03-25T11:04:10Z</dcterms:modified>
  <cp:category/>
  <cp:version/>
  <cp:contentType/>
  <cp:contentStatus/>
</cp:coreProperties>
</file>